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Hárok1" sheetId="1" r:id="rId1"/>
    <sheet name="Hárok2" sheetId="2" r:id="rId2"/>
    <sheet name="Hárok3" sheetId="3" r:id="rId3"/>
  </sheets>
  <calcPr calcId="145621" refMode="R1C1"/>
</workbook>
</file>

<file path=xl/calcChain.xml><?xml version="1.0" encoding="utf-8"?>
<calcChain xmlns="http://schemas.openxmlformats.org/spreadsheetml/2006/main">
  <c r="F34" i="1" l="1"/>
  <c r="G33" i="1"/>
  <c r="E34" i="1"/>
  <c r="G32" i="1"/>
  <c r="F38" i="1" l="1"/>
  <c r="F39" i="1"/>
  <c r="F40" i="1" s="1"/>
  <c r="F13" i="1"/>
  <c r="E13" i="1"/>
  <c r="G27" i="1"/>
  <c r="G11" i="1" l="1"/>
  <c r="G10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4" i="1" s="1"/>
  <c r="G12" i="1"/>
  <c r="G9" i="1"/>
  <c r="G8" i="1"/>
  <c r="G7" i="1"/>
  <c r="G13" i="1" s="1"/>
</calcChain>
</file>

<file path=xl/sharedStrings.xml><?xml version="1.0" encoding="utf-8"?>
<sst xmlns="http://schemas.openxmlformats.org/spreadsheetml/2006/main" count="77" uniqueCount="51">
  <si>
    <t xml:space="preserve">        Súbor rozpočtových opatrení podľa zák. 583/2004,</t>
  </si>
  <si>
    <t>§ 14 ods. 2 písm. a,b,</t>
  </si>
  <si>
    <t>v EUR</t>
  </si>
  <si>
    <t xml:space="preserve">Typ </t>
  </si>
  <si>
    <t>Položka</t>
  </si>
  <si>
    <t>Zdroj</t>
  </si>
  <si>
    <t>Názov</t>
  </si>
  <si>
    <t>schválený</t>
  </si>
  <si>
    <t>úprava</t>
  </si>
  <si>
    <t xml:space="preserve">konečný </t>
  </si>
  <si>
    <t>rozpočtu</t>
  </si>
  <si>
    <t>rozpočet</t>
  </si>
  <si>
    <t>príjem</t>
  </si>
  <si>
    <t>spolu príjem:</t>
  </si>
  <si>
    <t>výdaj</t>
  </si>
  <si>
    <t>spolu výdaj:</t>
  </si>
  <si>
    <t>Rekapitulácia</t>
  </si>
  <si>
    <t>EUR</t>
  </si>
  <si>
    <t>Príjmová časť rozpočtu</t>
  </si>
  <si>
    <t>Výdavková časť rozpočtu</t>
  </si>
  <si>
    <t>Rozdiel</t>
  </si>
  <si>
    <t>Spracovala: Ing. Súkeníková</t>
  </si>
  <si>
    <t xml:space="preserve">     zmena rozpočtu obce Zemianske Kostoľany č. 3/2015</t>
  </si>
  <si>
    <t>transfer zo ŠR - matrika</t>
  </si>
  <si>
    <t>transfer zo ŠR - živ.prostredie</t>
  </si>
  <si>
    <t>transfer z ESF - aktivačný prac.</t>
  </si>
  <si>
    <t>transfer zo ŠR - register obyvateľstva</t>
  </si>
  <si>
    <t>príjem z predaja pozemkov</t>
  </si>
  <si>
    <t>ostatné príjmy</t>
  </si>
  <si>
    <t>Matrika - všeobecné služby (01.3.3)</t>
  </si>
  <si>
    <t>životné prostredie  (05.4.0)</t>
  </si>
  <si>
    <t>Transfer z ESF - aktivačný (04.1.2)</t>
  </si>
  <si>
    <t>Transfer zo ŠR na register obyvateľ.(01.6.0)</t>
  </si>
  <si>
    <t>Komunikačná infraštr. (01.1.1)</t>
  </si>
  <si>
    <t>Cestovné náhrady tuzemské</t>
  </si>
  <si>
    <t>Všeob.služby (01.1.1)</t>
  </si>
  <si>
    <t>príspevok na strav. podľa ZP (01.1.1)</t>
  </si>
  <si>
    <t>Špec.služby-urbanistická štúdia (01.1.0)</t>
  </si>
  <si>
    <t>Urbanistická štúdia - ost.DNM</t>
  </si>
  <si>
    <t>Oprava has.zbrojnice (03.2.0)</t>
  </si>
  <si>
    <t>Aktivačná činnosť (04.1.2)</t>
  </si>
  <si>
    <t>DK SNP - energie (08.2.0)</t>
  </si>
  <si>
    <t>Dom smútku - čistiace potr. (08.4.0)</t>
  </si>
  <si>
    <t>ZPOZ - odmeny (08.6.0)</t>
  </si>
  <si>
    <t>MŠ cestovné náhrady (09.1.1.1)</t>
  </si>
  <si>
    <t>MŠ - prev.stroje, prístr., technika...(09.1.1.1)</t>
  </si>
  <si>
    <t>1AC2</t>
  </si>
  <si>
    <t>Dk SNP - tenisové kurty (08.2.0)</t>
  </si>
  <si>
    <t>V Zemianskych Kostoľanoch, dňa 25.08.2015</t>
  </si>
  <si>
    <t>MK ul. B. Nemcovej za HZ</t>
  </si>
  <si>
    <t>obstaranie hasičského auta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</si>
</sst>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3" fontId="2" fillId="0" borderId="0" xfId="1" applyNumberFormat="1" applyFont="1" applyBorder="1" applyAlignment="1">
      <alignment horizontal="left"/>
    </xf>
    <xf numFmtId="3" fontId="2" fillId="0" borderId="0" xfId="1" applyNumberFormat="1" applyFont="1" applyBorder="1" applyAlignment="1">
      <alignment horizontal="right"/>
    </xf>
    <xf numFmtId="0" fontId="2" fillId="0" borderId="0" xfId="1" applyFont="1" applyBorder="1"/>
    <xf numFmtId="3" fontId="3" fillId="0" borderId="0" xfId="1" applyNumberFormat="1" applyFont="1" applyBorder="1"/>
    <xf numFmtId="3" fontId="2" fillId="0" borderId="0" xfId="1" applyNumberFormat="1" applyFont="1" applyBorder="1"/>
    <xf numFmtId="0" fontId="2" fillId="0" borderId="0" xfId="1" applyFont="1" applyBorder="1" applyAlignment="1">
      <alignment horizontal="left" wrapText="1"/>
    </xf>
    <xf numFmtId="3" fontId="2" fillId="0" borderId="0" xfId="1" applyNumberFormat="1" applyFon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0" fillId="0" borderId="0" xfId="0" applyNumberFormat="1"/>
    <xf numFmtId="0" fontId="4" fillId="0" borderId="0" xfId="0" applyFont="1"/>
    <xf numFmtId="0" fontId="5" fillId="0" borderId="0" xfId="0" applyNumberFormat="1" applyFont="1" applyAlignment="1"/>
    <xf numFmtId="0" fontId="4" fillId="0" borderId="0" xfId="0" applyFont="1" applyAlignment="1"/>
    <xf numFmtId="3" fontId="4" fillId="0" borderId="0" xfId="0" applyNumberFormat="1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7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8" fillId="0" borderId="5" xfId="0" applyFont="1" applyBorder="1"/>
    <xf numFmtId="3" fontId="8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7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" xfId="0" applyFont="1" applyBorder="1"/>
    <xf numFmtId="3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9" fillId="0" borderId="11" xfId="0" applyFont="1" applyBorder="1"/>
    <xf numFmtId="0" fontId="10" fillId="0" borderId="12" xfId="0" applyFont="1" applyBorder="1" applyAlignment="1">
      <alignment horizontal="left"/>
    </xf>
    <xf numFmtId="0" fontId="10" fillId="0" borderId="13" xfId="0" applyFont="1" applyBorder="1"/>
    <xf numFmtId="0" fontId="10" fillId="0" borderId="14" xfId="0" applyFont="1" applyBorder="1"/>
    <xf numFmtId="3" fontId="10" fillId="0" borderId="11" xfId="0" applyNumberFormat="1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3" fontId="10" fillId="0" borderId="15" xfId="1" applyNumberFormat="1" applyFont="1" applyBorder="1" applyAlignment="1">
      <alignment wrapText="1"/>
    </xf>
    <xf numFmtId="0" fontId="9" fillId="0" borderId="16" xfId="0" applyFont="1" applyBorder="1"/>
    <xf numFmtId="0" fontId="5" fillId="0" borderId="1" xfId="0" applyFont="1" applyBorder="1"/>
    <xf numFmtId="0" fontId="9" fillId="0" borderId="1" xfId="0" applyFont="1" applyBorder="1"/>
    <xf numFmtId="3" fontId="5" fillId="0" borderId="7" xfId="0" applyNumberFormat="1" applyFont="1" applyBorder="1"/>
    <xf numFmtId="0" fontId="9" fillId="0" borderId="17" xfId="0" applyFont="1" applyBorder="1"/>
    <xf numFmtId="0" fontId="9" fillId="0" borderId="18" xfId="0" applyFont="1" applyBorder="1" applyAlignment="1">
      <alignment horizontal="left"/>
    </xf>
    <xf numFmtId="0" fontId="9" fillId="0" borderId="0" xfId="0" applyFont="1" applyBorder="1"/>
    <xf numFmtId="0" fontId="9" fillId="0" borderId="19" xfId="0" applyFont="1" applyBorder="1"/>
    <xf numFmtId="3" fontId="9" fillId="0" borderId="20" xfId="0" applyNumberFormat="1" applyFont="1" applyBorder="1"/>
    <xf numFmtId="0" fontId="9" fillId="0" borderId="21" xfId="0" applyFont="1" applyBorder="1"/>
    <xf numFmtId="3" fontId="10" fillId="0" borderId="22" xfId="1" applyNumberFormat="1" applyFont="1" applyBorder="1" applyAlignment="1">
      <alignment horizontal="left"/>
    </xf>
    <xf numFmtId="3" fontId="10" fillId="0" borderId="23" xfId="1" applyNumberFormat="1" applyFont="1" applyBorder="1" applyAlignment="1">
      <alignment horizontal="right"/>
    </xf>
    <xf numFmtId="0" fontId="10" fillId="0" borderId="24" xfId="1" applyFont="1" applyBorder="1" applyAlignment="1">
      <alignment wrapText="1"/>
    </xf>
    <xf numFmtId="3" fontId="9" fillId="0" borderId="21" xfId="1" applyNumberFormat="1" applyFont="1" applyBorder="1"/>
    <xf numFmtId="3" fontId="10" fillId="0" borderId="21" xfId="0" applyNumberFormat="1" applyFont="1" applyBorder="1" applyAlignment="1">
      <alignment horizontal="right"/>
    </xf>
    <xf numFmtId="3" fontId="10" fillId="0" borderId="25" xfId="1" applyNumberFormat="1" applyFont="1" applyBorder="1" applyAlignment="1">
      <alignment horizontal="left"/>
    </xf>
    <xf numFmtId="0" fontId="10" fillId="0" borderId="25" xfId="1" applyFont="1" applyBorder="1" applyAlignment="1">
      <alignment wrapText="1"/>
    </xf>
    <xf numFmtId="0" fontId="9" fillId="0" borderId="7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5" fillId="0" borderId="24" xfId="0" applyFont="1" applyBorder="1"/>
    <xf numFmtId="0" fontId="9" fillId="0" borderId="25" xfId="0" applyFont="1" applyBorder="1"/>
    <xf numFmtId="3" fontId="9" fillId="0" borderId="22" xfId="0" applyNumberFormat="1" applyFont="1" applyBorder="1"/>
    <xf numFmtId="3" fontId="5" fillId="0" borderId="23" xfId="0" applyNumberFormat="1" applyFont="1" applyBorder="1" applyAlignment="1">
      <alignment horizontal="center"/>
    </xf>
    <xf numFmtId="0" fontId="9" fillId="0" borderId="24" xfId="0" applyFont="1" applyBorder="1"/>
    <xf numFmtId="3" fontId="9" fillId="0" borderId="23" xfId="0" applyNumberFormat="1" applyFont="1" applyBorder="1"/>
    <xf numFmtId="3" fontId="4" fillId="0" borderId="0" xfId="0" applyNumberFormat="1" applyFont="1" applyBorder="1"/>
    <xf numFmtId="3" fontId="8" fillId="0" borderId="24" xfId="1" applyNumberFormat="1" applyFont="1" applyBorder="1" applyAlignment="1">
      <alignment horizontal="left"/>
    </xf>
    <xf numFmtId="3" fontId="11" fillId="0" borderId="25" xfId="1" applyNumberFormat="1" applyFont="1" applyBorder="1" applyAlignment="1">
      <alignment horizontal="right"/>
    </xf>
    <xf numFmtId="0" fontId="11" fillId="0" borderId="25" xfId="1" applyFont="1" applyFill="1" applyBorder="1" applyAlignment="1">
      <alignment wrapText="1"/>
    </xf>
    <xf numFmtId="3" fontId="7" fillId="0" borderId="22" xfId="1" applyNumberFormat="1" applyFont="1" applyFill="1" applyBorder="1"/>
    <xf numFmtId="3" fontId="8" fillId="0" borderId="23" xfId="1" applyNumberFormat="1" applyFont="1" applyFill="1" applyBorder="1"/>
    <xf numFmtId="0" fontId="4" fillId="0" borderId="0" xfId="0" applyFont="1" applyBorder="1"/>
    <xf numFmtId="3" fontId="2" fillId="0" borderId="26" xfId="1" applyNumberFormat="1" applyFont="1" applyBorder="1" applyAlignment="1">
      <alignment horizontal="left"/>
    </xf>
    <xf numFmtId="3" fontId="2" fillId="0" borderId="26" xfId="1" applyNumberFormat="1" applyFont="1" applyBorder="1" applyAlignment="1">
      <alignment horizontal="right"/>
    </xf>
    <xf numFmtId="0" fontId="2" fillId="0" borderId="26" xfId="1" applyFont="1" applyBorder="1" applyAlignment="1">
      <alignment wrapText="1"/>
    </xf>
    <xf numFmtId="3" fontId="3" fillId="0" borderId="26" xfId="1" applyNumberFormat="1" applyFont="1" applyBorder="1"/>
    <xf numFmtId="3" fontId="2" fillId="0" borderId="26" xfId="1" applyNumberFormat="1" applyFont="1" applyBorder="1" applyAlignment="1">
      <alignment wrapText="1"/>
    </xf>
    <xf numFmtId="0" fontId="2" fillId="0" borderId="0" xfId="1" applyFont="1" applyBorder="1" applyAlignment="1">
      <alignment wrapText="1"/>
    </xf>
    <xf numFmtId="3" fontId="10" fillId="0" borderId="0" xfId="1" applyNumberFormat="1" applyFont="1" applyBorder="1" applyAlignment="1">
      <alignment horizontal="left"/>
    </xf>
    <xf numFmtId="3" fontId="10" fillId="0" borderId="13" xfId="1" applyNumberFormat="1" applyFont="1" applyBorder="1" applyAlignment="1">
      <alignment horizontal="right"/>
    </xf>
    <xf numFmtId="0" fontId="9" fillId="0" borderId="29" xfId="0" applyFont="1" applyBorder="1"/>
    <xf numFmtId="0" fontId="9" fillId="0" borderId="30" xfId="0" applyFont="1" applyBorder="1"/>
    <xf numFmtId="3" fontId="10" fillId="0" borderId="28" xfId="1" applyNumberFormat="1" applyFont="1" applyBorder="1" applyAlignment="1">
      <alignment horizontal="left"/>
    </xf>
    <xf numFmtId="3" fontId="10" fillId="0" borderId="27" xfId="1" applyNumberFormat="1" applyFont="1" applyBorder="1" applyAlignment="1">
      <alignment horizontal="left"/>
    </xf>
    <xf numFmtId="0" fontId="10" fillId="0" borderId="31" xfId="1" applyFont="1" applyBorder="1" applyAlignment="1">
      <alignment wrapText="1"/>
    </xf>
    <xf numFmtId="3" fontId="10" fillId="0" borderId="32" xfId="1" applyNumberFormat="1" applyFont="1" applyBorder="1" applyAlignment="1">
      <alignment wrapText="1"/>
    </xf>
    <xf numFmtId="3" fontId="9" fillId="0" borderId="29" xfId="1" applyNumberFormat="1" applyFont="1" applyBorder="1"/>
    <xf numFmtId="3" fontId="9" fillId="0" borderId="30" xfId="1" applyNumberFormat="1" applyFont="1" applyBorder="1"/>
  </cellXfs>
  <cellStyles count="2">
    <cellStyle name="Normálna" xfId="0" builtinId="0"/>
    <cellStyle name="normálne_Hárok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19" zoomScale="110" zoomScaleNormal="110" workbookViewId="0">
      <selection activeCell="G42" sqref="G42"/>
    </sheetView>
  </sheetViews>
  <sheetFormatPr defaultRowHeight="15" x14ac:dyDescent="0.25"/>
  <cols>
    <col min="2" max="2" width="8.42578125" customWidth="1"/>
    <col min="3" max="3" width="6.7109375" customWidth="1"/>
    <col min="4" max="4" width="34.85546875" customWidth="1"/>
    <col min="5" max="5" width="8.7109375" style="10" customWidth="1"/>
    <col min="6" max="6" width="10.85546875" style="10" customWidth="1"/>
    <col min="7" max="7" width="8.7109375" style="10" customWidth="1"/>
  </cols>
  <sheetData>
    <row r="1" spans="1:7" x14ac:dyDescent="0.25">
      <c r="A1" s="11"/>
      <c r="B1" s="12" t="s">
        <v>0</v>
      </c>
      <c r="C1" s="13"/>
      <c r="D1" s="13"/>
      <c r="E1" s="14"/>
      <c r="F1" s="14"/>
      <c r="G1" s="14"/>
    </row>
    <row r="2" spans="1:7" x14ac:dyDescent="0.25">
      <c r="A2" s="11"/>
      <c r="B2" s="13"/>
      <c r="C2" s="13"/>
      <c r="D2" s="15" t="s">
        <v>1</v>
      </c>
      <c r="E2" s="14"/>
      <c r="F2" s="14"/>
      <c r="G2" s="14"/>
    </row>
    <row r="3" spans="1:7" x14ac:dyDescent="0.25">
      <c r="A3" s="11"/>
      <c r="B3" s="15" t="s">
        <v>22</v>
      </c>
      <c r="C3" s="13"/>
      <c r="D3" s="15"/>
      <c r="E3" s="14"/>
      <c r="F3" s="14"/>
      <c r="G3" s="14"/>
    </row>
    <row r="4" spans="1:7" ht="15.75" thickBot="1" x14ac:dyDescent="0.3">
      <c r="A4" s="16" t="s">
        <v>2</v>
      </c>
      <c r="B4" s="17"/>
      <c r="C4" s="18"/>
      <c r="D4" s="11"/>
      <c r="E4" s="14"/>
      <c r="F4" s="14"/>
      <c r="G4" s="14"/>
    </row>
    <row r="5" spans="1:7" x14ac:dyDescent="0.25">
      <c r="A5" s="19" t="s">
        <v>3</v>
      </c>
      <c r="B5" s="20" t="s">
        <v>4</v>
      </c>
      <c r="C5" s="21" t="s">
        <v>5</v>
      </c>
      <c r="D5" s="22" t="s">
        <v>6</v>
      </c>
      <c r="E5" s="23" t="s">
        <v>7</v>
      </c>
      <c r="F5" s="24" t="s">
        <v>8</v>
      </c>
      <c r="G5" s="25" t="s">
        <v>9</v>
      </c>
    </row>
    <row r="6" spans="1:7" ht="15.75" thickBot="1" x14ac:dyDescent="0.3">
      <c r="A6" s="26" t="s">
        <v>10</v>
      </c>
      <c r="B6" s="27"/>
      <c r="C6" s="28"/>
      <c r="D6" s="29"/>
      <c r="E6" s="30" t="s">
        <v>11</v>
      </c>
      <c r="F6" s="31"/>
      <c r="G6" s="32" t="s">
        <v>11</v>
      </c>
    </row>
    <row r="7" spans="1:7" x14ac:dyDescent="0.25">
      <c r="A7" s="33" t="s">
        <v>12</v>
      </c>
      <c r="B7" s="34">
        <v>312012</v>
      </c>
      <c r="C7" s="35">
        <v>111</v>
      </c>
      <c r="D7" s="36" t="s">
        <v>23</v>
      </c>
      <c r="E7" s="37">
        <v>3830</v>
      </c>
      <c r="F7" s="38">
        <v>81</v>
      </c>
      <c r="G7" s="39">
        <f t="shared" ref="G7:G33" si="0">E7+F7</f>
        <v>3911</v>
      </c>
    </row>
    <row r="8" spans="1:7" x14ac:dyDescent="0.25">
      <c r="A8" s="33" t="s">
        <v>12</v>
      </c>
      <c r="B8" s="34">
        <v>312012</v>
      </c>
      <c r="C8" s="35">
        <v>111</v>
      </c>
      <c r="D8" s="36" t="s">
        <v>24</v>
      </c>
      <c r="E8" s="37">
        <v>180</v>
      </c>
      <c r="F8" s="38">
        <v>-19</v>
      </c>
      <c r="G8" s="39">
        <f t="shared" si="0"/>
        <v>161</v>
      </c>
    </row>
    <row r="9" spans="1:7" x14ac:dyDescent="0.25">
      <c r="A9" s="33" t="s">
        <v>12</v>
      </c>
      <c r="B9" s="34">
        <v>312012</v>
      </c>
      <c r="C9" s="35" t="s">
        <v>46</v>
      </c>
      <c r="D9" s="36" t="s">
        <v>25</v>
      </c>
      <c r="E9" s="37">
        <v>500</v>
      </c>
      <c r="F9" s="38">
        <v>1500</v>
      </c>
      <c r="G9" s="39">
        <f t="shared" si="0"/>
        <v>2000</v>
      </c>
    </row>
    <row r="10" spans="1:7" x14ac:dyDescent="0.25">
      <c r="A10" s="33" t="s">
        <v>12</v>
      </c>
      <c r="B10" s="34">
        <v>312012</v>
      </c>
      <c r="C10" s="35">
        <v>111</v>
      </c>
      <c r="D10" s="36" t="s">
        <v>26</v>
      </c>
      <c r="E10" s="37">
        <v>560</v>
      </c>
      <c r="F10" s="38">
        <v>7</v>
      </c>
      <c r="G10" s="39">
        <f t="shared" si="0"/>
        <v>567</v>
      </c>
    </row>
    <row r="11" spans="1:7" x14ac:dyDescent="0.25">
      <c r="A11" s="33" t="s">
        <v>12</v>
      </c>
      <c r="B11" s="34">
        <v>233001</v>
      </c>
      <c r="C11" s="35">
        <v>43</v>
      </c>
      <c r="D11" s="36" t="s">
        <v>27</v>
      </c>
      <c r="E11" s="37">
        <v>1000</v>
      </c>
      <c r="F11" s="38">
        <v>260</v>
      </c>
      <c r="G11" s="39">
        <f t="shared" si="0"/>
        <v>1260</v>
      </c>
    </row>
    <row r="12" spans="1:7" x14ac:dyDescent="0.25">
      <c r="A12" s="33" t="s">
        <v>12</v>
      </c>
      <c r="B12" s="34">
        <v>292</v>
      </c>
      <c r="C12" s="35">
        <v>111</v>
      </c>
      <c r="D12" s="36" t="s">
        <v>28</v>
      </c>
      <c r="E12" s="37">
        <v>100</v>
      </c>
      <c r="F12" s="38">
        <v>12920</v>
      </c>
      <c r="G12" s="39">
        <f t="shared" si="0"/>
        <v>13020</v>
      </c>
    </row>
    <row r="13" spans="1:7" ht="15.75" thickBot="1" x14ac:dyDescent="0.3">
      <c r="A13" s="40"/>
      <c r="B13" s="41" t="s">
        <v>13</v>
      </c>
      <c r="C13" s="42"/>
      <c r="D13" s="42"/>
      <c r="E13" s="43">
        <f>SUM(E7:E12)</f>
        <v>6170</v>
      </c>
      <c r="F13" s="43">
        <f>SUM(F7:F12)</f>
        <v>14749</v>
      </c>
      <c r="G13" s="43">
        <f>SUM(G7:G12)</f>
        <v>20919</v>
      </c>
    </row>
    <row r="14" spans="1:7" x14ac:dyDescent="0.25">
      <c r="A14" s="44" t="s">
        <v>14</v>
      </c>
      <c r="B14" s="45">
        <v>630</v>
      </c>
      <c r="C14" s="46">
        <v>111</v>
      </c>
      <c r="D14" s="47" t="s">
        <v>29</v>
      </c>
      <c r="E14" s="48">
        <v>3830</v>
      </c>
      <c r="F14" s="48">
        <v>81</v>
      </c>
      <c r="G14" s="39">
        <f t="shared" si="0"/>
        <v>3911</v>
      </c>
    </row>
    <row r="15" spans="1:7" x14ac:dyDescent="0.25">
      <c r="A15" s="49" t="s">
        <v>14</v>
      </c>
      <c r="B15" s="50">
        <v>630</v>
      </c>
      <c r="C15" s="51">
        <v>111</v>
      </c>
      <c r="D15" s="52" t="s">
        <v>30</v>
      </c>
      <c r="E15" s="53">
        <v>180</v>
      </c>
      <c r="F15" s="54">
        <v>-19</v>
      </c>
      <c r="G15" s="39">
        <f t="shared" si="0"/>
        <v>161</v>
      </c>
    </row>
    <row r="16" spans="1:7" x14ac:dyDescent="0.25">
      <c r="A16" s="49" t="s">
        <v>14</v>
      </c>
      <c r="B16" s="50">
        <v>600</v>
      </c>
      <c r="C16" s="51" t="s">
        <v>46</v>
      </c>
      <c r="D16" s="52" t="s">
        <v>31</v>
      </c>
      <c r="E16" s="53">
        <v>500</v>
      </c>
      <c r="F16" s="54">
        <v>1500</v>
      </c>
      <c r="G16" s="39">
        <f t="shared" si="0"/>
        <v>2000</v>
      </c>
    </row>
    <row r="17" spans="1:7" x14ac:dyDescent="0.25">
      <c r="A17" s="49" t="s">
        <v>14</v>
      </c>
      <c r="B17" s="50">
        <v>600</v>
      </c>
      <c r="C17" s="51">
        <v>111</v>
      </c>
      <c r="D17" s="52" t="s">
        <v>32</v>
      </c>
      <c r="E17" s="53">
        <v>560</v>
      </c>
      <c r="F17" s="54">
        <v>7</v>
      </c>
      <c r="G17" s="39">
        <f t="shared" si="0"/>
        <v>567</v>
      </c>
    </row>
    <row r="18" spans="1:7" x14ac:dyDescent="0.25">
      <c r="A18" s="49" t="s">
        <v>14</v>
      </c>
      <c r="B18" s="55">
        <v>632004</v>
      </c>
      <c r="C18" s="51">
        <v>41</v>
      </c>
      <c r="D18" s="56" t="s">
        <v>33</v>
      </c>
      <c r="E18" s="53">
        <v>700</v>
      </c>
      <c r="F18" s="54">
        <v>400</v>
      </c>
      <c r="G18" s="39">
        <f t="shared" si="0"/>
        <v>1100</v>
      </c>
    </row>
    <row r="19" spans="1:7" x14ac:dyDescent="0.25">
      <c r="A19" s="49" t="s">
        <v>14</v>
      </c>
      <c r="B19" s="55">
        <v>631001</v>
      </c>
      <c r="C19" s="51">
        <v>41</v>
      </c>
      <c r="D19" s="56" t="s">
        <v>34</v>
      </c>
      <c r="E19" s="53">
        <v>200</v>
      </c>
      <c r="F19" s="54">
        <v>100</v>
      </c>
      <c r="G19" s="39">
        <f>E19+F19</f>
        <v>300</v>
      </c>
    </row>
    <row r="20" spans="1:7" x14ac:dyDescent="0.25">
      <c r="A20" s="49" t="s">
        <v>14</v>
      </c>
      <c r="B20" s="55">
        <v>637004</v>
      </c>
      <c r="C20" s="51">
        <v>41</v>
      </c>
      <c r="D20" s="56" t="s">
        <v>35</v>
      </c>
      <c r="E20" s="53">
        <v>3000</v>
      </c>
      <c r="F20" s="54">
        <v>2000</v>
      </c>
      <c r="G20" s="39">
        <f>E20+F20</f>
        <v>5000</v>
      </c>
    </row>
    <row r="21" spans="1:7" x14ac:dyDescent="0.25">
      <c r="A21" s="49" t="s">
        <v>14</v>
      </c>
      <c r="B21" s="55">
        <v>637014</v>
      </c>
      <c r="C21" s="51">
        <v>41</v>
      </c>
      <c r="D21" s="56" t="s">
        <v>36</v>
      </c>
      <c r="E21" s="53">
        <v>12000</v>
      </c>
      <c r="F21" s="54">
        <v>2600</v>
      </c>
      <c r="G21" s="39">
        <f t="shared" si="0"/>
        <v>14600</v>
      </c>
    </row>
    <row r="22" spans="1:7" x14ac:dyDescent="0.25">
      <c r="A22" s="49" t="s">
        <v>14</v>
      </c>
      <c r="B22" s="55">
        <v>637005</v>
      </c>
      <c r="C22" s="51">
        <v>41</v>
      </c>
      <c r="D22" s="56" t="s">
        <v>37</v>
      </c>
      <c r="E22" s="53">
        <v>16000</v>
      </c>
      <c r="F22" s="54">
        <v>-1750</v>
      </c>
      <c r="G22" s="39">
        <f t="shared" si="0"/>
        <v>14250</v>
      </c>
    </row>
    <row r="23" spans="1:7" x14ac:dyDescent="0.25">
      <c r="A23" s="49" t="s">
        <v>14</v>
      </c>
      <c r="B23" s="55">
        <v>711005</v>
      </c>
      <c r="C23" s="51">
        <v>41</v>
      </c>
      <c r="D23" s="56" t="s">
        <v>38</v>
      </c>
      <c r="E23" s="53">
        <v>6110</v>
      </c>
      <c r="F23" s="54">
        <v>1750</v>
      </c>
      <c r="G23" s="39">
        <f t="shared" si="0"/>
        <v>7860</v>
      </c>
    </row>
    <row r="24" spans="1:7" x14ac:dyDescent="0.25">
      <c r="A24" s="49" t="s">
        <v>14</v>
      </c>
      <c r="B24" s="55">
        <v>635006</v>
      </c>
      <c r="C24" s="51">
        <v>41</v>
      </c>
      <c r="D24" s="56" t="s">
        <v>39</v>
      </c>
      <c r="E24" s="53">
        <v>20</v>
      </c>
      <c r="F24" s="54">
        <v>170</v>
      </c>
      <c r="G24" s="39">
        <f t="shared" si="0"/>
        <v>190</v>
      </c>
    </row>
    <row r="25" spans="1:7" x14ac:dyDescent="0.25">
      <c r="A25" s="49" t="s">
        <v>14</v>
      </c>
      <c r="B25" s="55">
        <v>600</v>
      </c>
      <c r="C25" s="51">
        <v>41</v>
      </c>
      <c r="D25" s="56" t="s">
        <v>40</v>
      </c>
      <c r="E25" s="53">
        <v>100</v>
      </c>
      <c r="F25" s="54">
        <v>2200</v>
      </c>
      <c r="G25" s="39">
        <f t="shared" si="0"/>
        <v>2300</v>
      </c>
    </row>
    <row r="26" spans="1:7" x14ac:dyDescent="0.25">
      <c r="A26" s="49" t="s">
        <v>14</v>
      </c>
      <c r="B26" s="55">
        <v>632001</v>
      </c>
      <c r="C26" s="51">
        <v>41</v>
      </c>
      <c r="D26" s="56" t="s">
        <v>41</v>
      </c>
      <c r="E26" s="53">
        <v>13000</v>
      </c>
      <c r="F26" s="54">
        <v>3000</v>
      </c>
      <c r="G26" s="39">
        <f t="shared" si="0"/>
        <v>16000</v>
      </c>
    </row>
    <row r="27" spans="1:7" x14ac:dyDescent="0.25">
      <c r="A27" s="49" t="s">
        <v>14</v>
      </c>
      <c r="B27" s="55">
        <v>632002</v>
      </c>
      <c r="C27" s="51">
        <v>41</v>
      </c>
      <c r="D27" s="56" t="s">
        <v>47</v>
      </c>
      <c r="E27" s="53">
        <v>350</v>
      </c>
      <c r="F27" s="54">
        <v>50</v>
      </c>
      <c r="G27" s="39">
        <f t="shared" si="0"/>
        <v>400</v>
      </c>
    </row>
    <row r="28" spans="1:7" x14ac:dyDescent="0.25">
      <c r="A28" s="49" t="s">
        <v>14</v>
      </c>
      <c r="B28" s="55">
        <v>633006</v>
      </c>
      <c r="C28" s="51">
        <v>41</v>
      </c>
      <c r="D28" s="56" t="s">
        <v>42</v>
      </c>
      <c r="E28" s="53">
        <v>50</v>
      </c>
      <c r="F28" s="54">
        <v>50</v>
      </c>
      <c r="G28" s="39">
        <f t="shared" si="0"/>
        <v>100</v>
      </c>
    </row>
    <row r="29" spans="1:7" x14ac:dyDescent="0.25">
      <c r="A29" s="49" t="s">
        <v>14</v>
      </c>
      <c r="B29" s="55">
        <v>637026</v>
      </c>
      <c r="C29" s="51">
        <v>41</v>
      </c>
      <c r="D29" s="56" t="s">
        <v>43</v>
      </c>
      <c r="E29" s="53">
        <v>2200</v>
      </c>
      <c r="F29" s="54">
        <v>1000</v>
      </c>
      <c r="G29" s="39">
        <f t="shared" si="0"/>
        <v>3200</v>
      </c>
    </row>
    <row r="30" spans="1:7" x14ac:dyDescent="0.25">
      <c r="A30" s="49" t="s">
        <v>14</v>
      </c>
      <c r="B30" s="55">
        <v>631001</v>
      </c>
      <c r="C30" s="51">
        <v>41</v>
      </c>
      <c r="D30" s="56" t="s">
        <v>44</v>
      </c>
      <c r="E30" s="53">
        <v>100</v>
      </c>
      <c r="F30" s="54">
        <v>400</v>
      </c>
      <c r="G30" s="39">
        <f t="shared" si="0"/>
        <v>500</v>
      </c>
    </row>
    <row r="31" spans="1:7" x14ac:dyDescent="0.25">
      <c r="A31" s="49" t="s">
        <v>14</v>
      </c>
      <c r="B31" s="55">
        <v>633004</v>
      </c>
      <c r="C31" s="51">
        <v>41</v>
      </c>
      <c r="D31" s="56" t="s">
        <v>45</v>
      </c>
      <c r="E31" s="53">
        <v>700</v>
      </c>
      <c r="F31" s="54">
        <v>-400</v>
      </c>
      <c r="G31" s="39">
        <f t="shared" si="0"/>
        <v>300</v>
      </c>
    </row>
    <row r="32" spans="1:7" x14ac:dyDescent="0.25">
      <c r="A32" s="81" t="s">
        <v>14</v>
      </c>
      <c r="B32" s="83">
        <v>717</v>
      </c>
      <c r="C32" s="51">
        <v>41</v>
      </c>
      <c r="D32" s="52" t="s">
        <v>49</v>
      </c>
      <c r="E32" s="87">
        <v>60000</v>
      </c>
      <c r="F32" s="54">
        <v>-13200</v>
      </c>
      <c r="G32" s="86">
        <f t="shared" si="0"/>
        <v>46800</v>
      </c>
    </row>
    <row r="33" spans="1:7" x14ac:dyDescent="0.25">
      <c r="A33" s="82" t="s">
        <v>14</v>
      </c>
      <c r="B33" s="84">
        <v>714005</v>
      </c>
      <c r="C33" s="80">
        <v>41</v>
      </c>
      <c r="D33" s="85" t="s">
        <v>50</v>
      </c>
      <c r="E33" s="88">
        <v>0</v>
      </c>
      <c r="F33" s="37">
        <v>8000</v>
      </c>
      <c r="G33" s="39">
        <f t="shared" si="0"/>
        <v>8000</v>
      </c>
    </row>
    <row r="34" spans="1:7" ht="15.75" thickBot="1" x14ac:dyDescent="0.3">
      <c r="A34" s="57"/>
      <c r="B34" s="41" t="s">
        <v>15</v>
      </c>
      <c r="C34" s="42"/>
      <c r="D34" s="42"/>
      <c r="E34" s="43">
        <f>SUM(E14:E33)</f>
        <v>119600</v>
      </c>
      <c r="F34" s="43">
        <f>SUM(F14:F33)</f>
        <v>7939</v>
      </c>
      <c r="G34" s="43">
        <f>SUM(G14:G31)</f>
        <v>72739</v>
      </c>
    </row>
    <row r="35" spans="1:7" x14ac:dyDescent="0.25">
      <c r="A35" s="11"/>
      <c r="B35" s="58"/>
      <c r="C35" s="58"/>
      <c r="D35" s="58"/>
      <c r="E35" s="59"/>
      <c r="F35" s="59"/>
      <c r="G35" s="59"/>
    </row>
    <row r="36" spans="1:7" x14ac:dyDescent="0.25">
      <c r="A36" s="11"/>
      <c r="B36" s="58"/>
      <c r="C36" s="58"/>
      <c r="D36" s="58"/>
      <c r="E36" s="59"/>
      <c r="F36" s="59"/>
      <c r="G36" s="59"/>
    </row>
    <row r="37" spans="1:7" x14ac:dyDescent="0.25">
      <c r="A37" s="11"/>
      <c r="B37" s="60" t="s">
        <v>16</v>
      </c>
      <c r="C37" s="61"/>
      <c r="D37" s="61"/>
      <c r="E37" s="62"/>
      <c r="F37" s="63" t="s">
        <v>17</v>
      </c>
      <c r="G37" s="59"/>
    </row>
    <row r="38" spans="1:7" x14ac:dyDescent="0.25">
      <c r="A38" s="11"/>
      <c r="B38" s="64" t="s">
        <v>18</v>
      </c>
      <c r="C38" s="61"/>
      <c r="D38" s="61"/>
      <c r="E38" s="62"/>
      <c r="F38" s="65">
        <f>F13</f>
        <v>14749</v>
      </c>
      <c r="G38" s="59"/>
    </row>
    <row r="39" spans="1:7" x14ac:dyDescent="0.25">
      <c r="A39" s="11"/>
      <c r="B39" s="64" t="s">
        <v>19</v>
      </c>
      <c r="C39" s="61"/>
      <c r="D39" s="61"/>
      <c r="E39" s="62"/>
      <c r="F39" s="65">
        <f>F34</f>
        <v>7939</v>
      </c>
      <c r="G39" s="66"/>
    </row>
    <row r="40" spans="1:7" x14ac:dyDescent="0.25">
      <c r="A40" s="11"/>
      <c r="B40" s="67" t="s">
        <v>20</v>
      </c>
      <c r="C40" s="68"/>
      <c r="D40" s="69"/>
      <c r="E40" s="70"/>
      <c r="F40" s="71">
        <f>F38-F39</f>
        <v>6810</v>
      </c>
      <c r="G40" s="5"/>
    </row>
    <row r="41" spans="1:7" x14ac:dyDescent="0.25">
      <c r="A41" s="72"/>
      <c r="B41" s="73"/>
      <c r="C41" s="74"/>
      <c r="D41" s="75"/>
      <c r="E41" s="76"/>
      <c r="F41" s="77"/>
      <c r="G41" s="7"/>
    </row>
    <row r="42" spans="1:7" x14ac:dyDescent="0.25">
      <c r="A42" s="11"/>
      <c r="B42" s="1"/>
      <c r="C42" s="2"/>
      <c r="D42" s="78"/>
      <c r="E42" s="4"/>
      <c r="F42" s="7"/>
      <c r="G42" s="7"/>
    </row>
    <row r="43" spans="1:7" x14ac:dyDescent="0.25">
      <c r="A43" s="11"/>
      <c r="B43" s="46" t="s">
        <v>48</v>
      </c>
      <c r="C43" s="58"/>
      <c r="D43" s="58"/>
      <c r="E43" s="4"/>
      <c r="F43" s="7"/>
      <c r="G43" s="7"/>
    </row>
    <row r="44" spans="1:7" x14ac:dyDescent="0.25">
      <c r="A44" s="11"/>
      <c r="B44" s="1"/>
      <c r="C44" s="2"/>
      <c r="D44" s="78"/>
      <c r="E44" s="4"/>
      <c r="F44" s="7"/>
      <c r="G44" s="7"/>
    </row>
    <row r="45" spans="1:7" x14ac:dyDescent="0.25">
      <c r="A45" s="11"/>
      <c r="B45" s="79" t="s">
        <v>21</v>
      </c>
      <c r="C45" s="2"/>
      <c r="D45" s="78"/>
      <c r="E45" s="4"/>
      <c r="F45" s="4"/>
      <c r="G45" s="7"/>
    </row>
    <row r="46" spans="1:7" x14ac:dyDescent="0.25">
      <c r="B46" s="1"/>
      <c r="C46" s="2"/>
      <c r="D46" s="3"/>
      <c r="E46" s="4"/>
      <c r="F46" s="4"/>
      <c r="G46" s="5"/>
    </row>
    <row r="47" spans="1:7" x14ac:dyDescent="0.25">
      <c r="B47" s="1"/>
      <c r="C47" s="2"/>
      <c r="D47" s="3"/>
      <c r="E47" s="4"/>
      <c r="F47" s="4"/>
      <c r="G47" s="5"/>
    </row>
    <row r="48" spans="1:7" x14ac:dyDescent="0.25">
      <c r="B48" s="1"/>
      <c r="C48" s="2"/>
      <c r="D48" s="6"/>
      <c r="E48" s="4"/>
      <c r="F48" s="4"/>
      <c r="G48" s="7"/>
    </row>
    <row r="49" spans="2:7" x14ac:dyDescent="0.25">
      <c r="B49" s="8"/>
      <c r="C49" s="8"/>
      <c r="D49" s="8"/>
      <c r="E49" s="9"/>
      <c r="F49" s="9"/>
      <c r="G4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2015-09-08T09:38:48Z</dcterms:modified>
</cp:coreProperties>
</file>